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05" yWindow="-105" windowWidth="19425" windowHeight="10305" activeTab="1"/>
  </bookViews>
  <sheets>
    <sheet name="MPSW-01" sheetId="1" r:id="rId1"/>
    <sheet name="MPSW-08" sheetId="2" r:id="rId2"/>
    <sheet name="MPSW-10" sheetId="3" r:id="rId3"/>
  </sheets>
  <definedNames>
    <definedName name="_xlnm.Print_Area" localSheetId="0">'MPSW-01'!$A$1:$K$26</definedName>
    <definedName name="_xlnm.Print_Area" localSheetId="1">'MPSW-08'!$A$1:$K$26</definedName>
    <definedName name="_xlnm.Print_Titles" localSheetId="1">'MPSW-08'!$6:$7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5" i="1"/>
  <c r="A24"/>
  <c r="A23"/>
  <c r="D13"/>
  <c r="A12"/>
  <c r="E8"/>
  <c r="E9" s="1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A22" i="3" l="1"/>
  <c r="A23" i="2"/>
  <c r="D8"/>
</calcChain>
</file>

<file path=xl/sharedStrings.xml><?xml version="1.0" encoding="utf-8"?>
<sst xmlns="http://schemas.openxmlformats.org/spreadsheetml/2006/main" count="335" uniqueCount="122">
  <si>
    <t>Northing :</t>
  </si>
  <si>
    <t>Date of Commencement:</t>
  </si>
  <si>
    <t>Easting:</t>
  </si>
  <si>
    <t>Date of Closure:</t>
  </si>
  <si>
    <t>R.L(m):</t>
  </si>
  <si>
    <t>Total Depth(m):</t>
  </si>
  <si>
    <t>Drill Run (m)</t>
  </si>
  <si>
    <t>Rec. Thick- ness (m)</t>
  </si>
  <si>
    <t>Extra- polated Thick- ness (m)</t>
  </si>
  <si>
    <t>Floor Depth (m)</t>
  </si>
  <si>
    <t>Lithology</t>
  </si>
  <si>
    <t>Formation</t>
  </si>
  <si>
    <t>Structure / Habit</t>
  </si>
  <si>
    <t>Colour</t>
  </si>
  <si>
    <t>RQD (length of pieces &gt; 10cm)</t>
  </si>
  <si>
    <t>Remarks</t>
  </si>
  <si>
    <t>From</t>
  </si>
  <si>
    <t>To</t>
  </si>
  <si>
    <t>Clayey Soil</t>
  </si>
  <si>
    <t>Clayey</t>
  </si>
  <si>
    <t>Brown</t>
  </si>
  <si>
    <t>With weathered fragments of Jhiri Shale</t>
  </si>
  <si>
    <t>Sandstone fine grained</t>
  </si>
  <si>
    <t>Rohannia Sandstone</t>
  </si>
  <si>
    <t>White to cream white</t>
  </si>
  <si>
    <t>Weathered zone</t>
  </si>
  <si>
    <t>Shale</t>
  </si>
  <si>
    <t>Pindra Shale</t>
  </si>
  <si>
    <t>Broken, Fractured</t>
  </si>
  <si>
    <t>Grey</t>
  </si>
  <si>
    <t>Broken, fractured</t>
  </si>
  <si>
    <t>Glauconitic sandstone medium grained</t>
  </si>
  <si>
    <t>Banbiha Sandstone</t>
  </si>
  <si>
    <t>Massive</t>
  </si>
  <si>
    <t>Greenish white</t>
  </si>
  <si>
    <t>Greenish white with red bands</t>
  </si>
  <si>
    <t>225, 75</t>
  </si>
  <si>
    <t>110, 190</t>
  </si>
  <si>
    <t>With panna shale bands</t>
  </si>
  <si>
    <t>Greenish grey</t>
  </si>
  <si>
    <t>Glauconitic sandstone fine grained</t>
  </si>
  <si>
    <t>Panna Shale</t>
  </si>
  <si>
    <t>BH.NO. MPSW-8</t>
  </si>
  <si>
    <t>30.09.2023</t>
  </si>
  <si>
    <t>07.10.2023</t>
  </si>
  <si>
    <t>Clayey Soil with fragments of Jhiri Shale</t>
  </si>
  <si>
    <t>Broken</t>
  </si>
  <si>
    <t>Cream coloured</t>
  </si>
  <si>
    <t>Massive with fractures</t>
  </si>
  <si>
    <t>10, 12, 12, 10, 10, 11, 11</t>
  </si>
  <si>
    <t>Angular fractures at 5.50m to 5.85m</t>
  </si>
  <si>
    <t>Grey-red</t>
  </si>
  <si>
    <t>10, 10, 10, 11, 50, 20, 10, 10, 11</t>
  </si>
  <si>
    <t>Angular fractures at 9.80m to 10.00m</t>
  </si>
  <si>
    <t>11, 12, 30, 10, 50, 11, 15, 20, 10, 10, 11</t>
  </si>
  <si>
    <t>10, 10, 30, 10, 11</t>
  </si>
  <si>
    <t>Reddish green</t>
  </si>
  <si>
    <t>15, 10</t>
  </si>
  <si>
    <t>10,55,42,35,10,12,10,10</t>
  </si>
  <si>
    <t>10, 12, 12, 55, 30, 10, 10, 11, 10, 12, 10, 10, 11</t>
  </si>
  <si>
    <t>10, 20, 35, 10, 10, 40, 10, 10, 11, 15</t>
  </si>
  <si>
    <t>50, 30, 25, 30, 20, 30, 50, 10, 10, 11</t>
  </si>
  <si>
    <t>10, 10, 20, 10, 15, 25, 30, 10, 11, 55, 30</t>
  </si>
  <si>
    <t>Greenish grey, red bands</t>
  </si>
  <si>
    <t>10, 10, 11, 20, 10, 25, 22</t>
  </si>
  <si>
    <t>With bands of panna shale</t>
  </si>
  <si>
    <t>10, 11, 12, 35, 20, 10, 10, 30, 42, 10, 45, 30</t>
  </si>
  <si>
    <t>10, 12</t>
  </si>
  <si>
    <t>With thin bands of panna shale towards bottom</t>
  </si>
  <si>
    <t>10, 11</t>
  </si>
  <si>
    <t>BH closed @38.00m.</t>
  </si>
  <si>
    <t>BH.NO. MPSW-10</t>
  </si>
  <si>
    <t>2753920.895 (m)</t>
  </si>
  <si>
    <t>14.10.2023</t>
  </si>
  <si>
    <t>476427.233 (m)</t>
  </si>
  <si>
    <t xml:space="preserve">18.10.2023 </t>
  </si>
  <si>
    <t>Cream to brown coloured</t>
  </si>
  <si>
    <t>10, 15, 10</t>
  </si>
  <si>
    <t>Reddish grey</t>
  </si>
  <si>
    <t>40, 10, 10, 20</t>
  </si>
  <si>
    <t>10, 12, 12, 10, 15, 10, 35</t>
  </si>
  <si>
    <t>110, 75, 50, 65</t>
  </si>
  <si>
    <t>30, 45, 155, 50</t>
  </si>
  <si>
    <t>110, 55, 35</t>
  </si>
  <si>
    <t>35,35,40,10,12,60,30,15</t>
  </si>
  <si>
    <t>Angular fracture at 19.70m</t>
  </si>
  <si>
    <t>30, 20, 50, 30, 20, 15, 15, 50, 15, 10</t>
  </si>
  <si>
    <t>30,30,15,20,80,20,70,10</t>
  </si>
  <si>
    <t>100, 35, 42, 85, 45</t>
  </si>
  <si>
    <t>Glauconitic sandstonefine grained</t>
  </si>
  <si>
    <t>10, 20, 12, 10, 15, 22, 30, 42, 10, 11, 10, 12</t>
  </si>
  <si>
    <t>Witjh grey panna shale bands towards bottom</t>
  </si>
  <si>
    <t>Massive, broken along bedding plane</t>
  </si>
  <si>
    <t>Grey/Dark grey interbanding</t>
  </si>
  <si>
    <t>10,15,20,25,11,13,45,20</t>
  </si>
  <si>
    <t>BH closed @37.00m.</t>
  </si>
  <si>
    <t>STATEMENT SHOWING RUN-WISE LITHOLOGS OF BOREHOLES DRILLLED BY MECL FOR GLAUCONITIC SANDSTONE IN PINDRA SW EXTENSION BLOCK, 
DIST.- SATNA, MADHYA PRADESH (AREA 39.23 Sq. Km)</t>
  </si>
  <si>
    <t>BH.NO. MPSW-1</t>
  </si>
  <si>
    <t>15.07.2023</t>
  </si>
  <si>
    <t>19.07.2023</t>
  </si>
  <si>
    <t>RQD 
(length of pieces 
&gt; 10cm)</t>
  </si>
  <si>
    <t>Jhiri Shale</t>
  </si>
  <si>
    <t>Massive, hard compact</t>
  </si>
  <si>
    <t>55, 45</t>
  </si>
  <si>
    <t>30, 40, 110</t>
  </si>
  <si>
    <t>Reddish brown</t>
  </si>
  <si>
    <t>Red-grey</t>
  </si>
  <si>
    <t>35, 42, 10, 10, 100, 103</t>
  </si>
  <si>
    <t>100, 55, 45</t>
  </si>
  <si>
    <t>110, 20, 30, 140</t>
  </si>
  <si>
    <t>200, 50, 45</t>
  </si>
  <si>
    <t>54, 33, 30, 45, 125</t>
  </si>
  <si>
    <t>220, 80</t>
  </si>
  <si>
    <t>115, 185</t>
  </si>
  <si>
    <t>50, 30, 220</t>
  </si>
  <si>
    <t>50, 45, 100, 105</t>
  </si>
  <si>
    <t>Panna Sahle</t>
  </si>
  <si>
    <t>55, 23, 25, 30, 75, 85</t>
  </si>
  <si>
    <t>BH closed @49.00m.</t>
  </si>
  <si>
    <t>Northing (m):</t>
  </si>
  <si>
    <t>Easting (m):</t>
  </si>
  <si>
    <t>RQD 
(length of pieces &gt; 10cm)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</si>
</sst>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top"/>
    </xf>
    <xf numFmtId="2" fontId="1" fillId="0" borderId="1" xfId="0" applyNumberFormat="1" applyFont="1" applyBorder="1" applyAlignment="1">
      <alignment vertical="top"/>
    </xf>
    <xf numFmtId="1" fontId="1" fillId="0" borderId="1" xfId="0" applyNumberFormat="1" applyFont="1" applyBorder="1" applyAlignment="1">
      <alignment horizontal="center" vertical="top"/>
    </xf>
    <xf numFmtId="1" fontId="1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vertical="top" wrapText="1"/>
    </xf>
    <xf numFmtId="1" fontId="1" fillId="2" borderId="1" xfId="0" applyNumberFormat="1" applyFont="1" applyFill="1" applyBorder="1" applyAlignment="1">
      <alignment horizontal="center" vertical="top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vertical="center"/>
    </xf>
    <xf numFmtId="1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2" fontId="1" fillId="0" borderId="1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6"/>
  <sheetViews>
    <sheetView workbookViewId="0">
      <selection sqref="A1:K26"/>
    </sheetView>
  </sheetViews>
  <sheetFormatPr defaultRowHeight="15"/>
  <cols>
    <col min="1" max="2" width="6" style="2" customWidth="1"/>
    <col min="3" max="3" width="7.140625" style="2" customWidth="1"/>
    <col min="4" max="4" width="9.140625" style="2" customWidth="1"/>
    <col min="5" max="5" width="7.140625" style="2" customWidth="1"/>
    <col min="6" max="6" width="33.140625" style="2" customWidth="1"/>
    <col min="7" max="7" width="18.5703125" style="2" customWidth="1"/>
    <col min="8" max="8" width="20.85546875" style="2" customWidth="1"/>
    <col min="9" max="9" width="19.28515625" style="2" customWidth="1"/>
    <col min="10" max="10" width="19" style="2" customWidth="1"/>
    <col min="11" max="11" width="20.5703125" style="2" customWidth="1"/>
    <col min="12" max="16384" width="9.140625" style="2"/>
  </cols>
  <sheetData>
    <row r="1" spans="1:11" s="1" customFormat="1" ht="32.25" customHeight="1">
      <c r="A1" s="23" t="s">
        <v>96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 s="1" customFormat="1" ht="18" customHeight="1">
      <c r="A2" s="25" t="s">
        <v>97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s="1" customFormat="1">
      <c r="A3" s="3" t="s">
        <v>119</v>
      </c>
      <c r="C3" s="24">
        <v>2755497.7220000001</v>
      </c>
      <c r="D3" s="24"/>
      <c r="E3" s="4"/>
      <c r="I3" s="4"/>
      <c r="J3" s="3" t="s">
        <v>1</v>
      </c>
      <c r="K3" s="3" t="s">
        <v>98</v>
      </c>
    </row>
    <row r="4" spans="1:11" s="1" customFormat="1">
      <c r="A4" s="3" t="s">
        <v>120</v>
      </c>
      <c r="C4" s="24">
        <v>479202.97</v>
      </c>
      <c r="D4" s="24"/>
      <c r="J4" s="3" t="s">
        <v>3</v>
      </c>
      <c r="K4" s="3" t="s">
        <v>99</v>
      </c>
    </row>
    <row r="5" spans="1:11" s="1" customFormat="1">
      <c r="A5" s="3" t="s">
        <v>4</v>
      </c>
      <c r="C5" s="24">
        <v>334.94799999999998</v>
      </c>
      <c r="D5" s="24"/>
      <c r="E5" s="4"/>
      <c r="F5" s="4"/>
      <c r="G5" s="4"/>
      <c r="H5" s="4"/>
      <c r="I5" s="4"/>
      <c r="J5" s="3" t="s">
        <v>5</v>
      </c>
      <c r="K5" s="5">
        <v>49</v>
      </c>
    </row>
    <row r="6" spans="1:11" s="1" customFormat="1">
      <c r="A6" s="18" t="s">
        <v>6</v>
      </c>
      <c r="B6" s="18"/>
      <c r="C6" s="20" t="s">
        <v>7</v>
      </c>
      <c r="D6" s="20" t="s">
        <v>8</v>
      </c>
      <c r="E6" s="20" t="s">
        <v>9</v>
      </c>
      <c r="F6" s="18" t="s">
        <v>10</v>
      </c>
      <c r="G6" s="18" t="s">
        <v>11</v>
      </c>
      <c r="H6" s="18" t="s">
        <v>12</v>
      </c>
      <c r="I6" s="18" t="s">
        <v>13</v>
      </c>
      <c r="J6" s="20" t="s">
        <v>100</v>
      </c>
      <c r="K6" s="18" t="s">
        <v>15</v>
      </c>
    </row>
    <row r="7" spans="1:11" s="1" customFormat="1" ht="50.25" customHeight="1">
      <c r="A7" s="6" t="s">
        <v>16</v>
      </c>
      <c r="B7" s="6" t="s">
        <v>17</v>
      </c>
      <c r="C7" s="20"/>
      <c r="D7" s="20"/>
      <c r="E7" s="20"/>
      <c r="F7" s="18"/>
      <c r="G7" s="18"/>
      <c r="H7" s="18"/>
      <c r="I7" s="18"/>
      <c r="J7" s="20"/>
      <c r="K7" s="18"/>
    </row>
    <row r="8" spans="1:11" s="1" customFormat="1" ht="30" customHeight="1">
      <c r="A8" s="21">
        <v>0</v>
      </c>
      <c r="B8" s="21">
        <v>3</v>
      </c>
      <c r="C8" s="13">
        <v>0.1</v>
      </c>
      <c r="D8" s="13">
        <v>0.3</v>
      </c>
      <c r="E8" s="13">
        <f t="shared" ref="E8:E25" si="0">E7+D8</f>
        <v>0.3</v>
      </c>
      <c r="F8" s="14" t="s">
        <v>18</v>
      </c>
      <c r="G8" s="13" t="s">
        <v>101</v>
      </c>
      <c r="H8" s="15" t="s">
        <v>19</v>
      </c>
      <c r="I8" s="15" t="s">
        <v>20</v>
      </c>
      <c r="J8" s="9"/>
      <c r="K8" s="11" t="s">
        <v>21</v>
      </c>
    </row>
    <row r="9" spans="1:11" s="1" customFormat="1">
      <c r="A9" s="22"/>
      <c r="B9" s="22"/>
      <c r="C9" s="7">
        <v>0.9</v>
      </c>
      <c r="D9" s="7">
        <v>2.7</v>
      </c>
      <c r="E9" s="7">
        <f t="shared" si="0"/>
        <v>3</v>
      </c>
      <c r="F9" s="8" t="s">
        <v>22</v>
      </c>
      <c r="G9" s="7" t="s">
        <v>23</v>
      </c>
      <c r="H9" s="9" t="s">
        <v>102</v>
      </c>
      <c r="I9" s="9" t="s">
        <v>24</v>
      </c>
      <c r="J9" s="9">
        <v>90</v>
      </c>
      <c r="K9" s="8" t="s">
        <v>25</v>
      </c>
    </row>
    <row r="10" spans="1:11" s="1" customFormat="1">
      <c r="A10" s="7">
        <v>3</v>
      </c>
      <c r="B10" s="7">
        <v>4</v>
      </c>
      <c r="C10" s="7">
        <v>1</v>
      </c>
      <c r="D10" s="7">
        <v>1</v>
      </c>
      <c r="E10" s="7">
        <f t="shared" si="0"/>
        <v>4</v>
      </c>
      <c r="F10" s="8" t="s">
        <v>22</v>
      </c>
      <c r="G10" s="7" t="s">
        <v>23</v>
      </c>
      <c r="H10" s="9" t="s">
        <v>102</v>
      </c>
      <c r="I10" s="9" t="s">
        <v>24</v>
      </c>
      <c r="J10" s="9" t="s">
        <v>103</v>
      </c>
      <c r="K10" s="8" t="s">
        <v>25</v>
      </c>
    </row>
    <row r="11" spans="1:11" s="1" customFormat="1">
      <c r="A11" s="7">
        <v>4</v>
      </c>
      <c r="B11" s="7">
        <v>7</v>
      </c>
      <c r="C11" s="7">
        <v>1.8</v>
      </c>
      <c r="D11" s="7">
        <v>3</v>
      </c>
      <c r="E11" s="7">
        <f t="shared" si="0"/>
        <v>7</v>
      </c>
      <c r="F11" s="8" t="s">
        <v>22</v>
      </c>
      <c r="G11" s="7" t="s">
        <v>23</v>
      </c>
      <c r="H11" s="9" t="s">
        <v>102</v>
      </c>
      <c r="I11" s="9" t="s">
        <v>24</v>
      </c>
      <c r="J11" s="9" t="s">
        <v>104</v>
      </c>
      <c r="K11" s="8"/>
    </row>
    <row r="12" spans="1:11" s="1" customFormat="1">
      <c r="A12" s="7">
        <f t="shared" ref="A12:A25" si="1">B11</f>
        <v>7</v>
      </c>
      <c r="B12" s="7">
        <v>10</v>
      </c>
      <c r="C12" s="7">
        <v>2.4</v>
      </c>
      <c r="D12" s="7">
        <v>3</v>
      </c>
      <c r="E12" s="7">
        <f t="shared" si="0"/>
        <v>10</v>
      </c>
      <c r="F12" s="8" t="s">
        <v>26</v>
      </c>
      <c r="G12" s="7" t="s">
        <v>27</v>
      </c>
      <c r="H12" s="9" t="s">
        <v>28</v>
      </c>
      <c r="I12" s="9" t="s">
        <v>105</v>
      </c>
      <c r="J12" s="9"/>
      <c r="K12" s="8"/>
    </row>
    <row r="13" spans="1:11" s="1" customFormat="1">
      <c r="A13" s="7">
        <v>10</v>
      </c>
      <c r="B13" s="7">
        <v>13</v>
      </c>
      <c r="C13" s="7">
        <v>2.8</v>
      </c>
      <c r="D13" s="7">
        <f>(3/2.8)*C13</f>
        <v>2.9999999999999996</v>
      </c>
      <c r="E13" s="7">
        <f t="shared" si="0"/>
        <v>13</v>
      </c>
      <c r="F13" s="8" t="s">
        <v>26</v>
      </c>
      <c r="G13" s="7" t="s">
        <v>27</v>
      </c>
      <c r="H13" s="9" t="s">
        <v>28</v>
      </c>
      <c r="I13" s="9" t="s">
        <v>106</v>
      </c>
      <c r="J13" s="9"/>
      <c r="K13" s="8"/>
    </row>
    <row r="14" spans="1:11" s="1" customFormat="1">
      <c r="A14" s="7">
        <v>13</v>
      </c>
      <c r="B14" s="7">
        <v>16</v>
      </c>
      <c r="C14" s="7">
        <v>3</v>
      </c>
      <c r="D14" s="7">
        <v>3</v>
      </c>
      <c r="E14" s="7">
        <f t="shared" si="0"/>
        <v>16</v>
      </c>
      <c r="F14" s="8" t="s">
        <v>31</v>
      </c>
      <c r="G14" s="7" t="s">
        <v>32</v>
      </c>
      <c r="H14" s="9" t="s">
        <v>33</v>
      </c>
      <c r="I14" s="9" t="s">
        <v>34</v>
      </c>
      <c r="J14" s="9" t="s">
        <v>36</v>
      </c>
      <c r="K14" s="8"/>
    </row>
    <row r="15" spans="1:11" s="1" customFormat="1">
      <c r="A15" s="7">
        <v>16</v>
      </c>
      <c r="B15" s="7">
        <v>19</v>
      </c>
      <c r="C15" s="7">
        <v>3</v>
      </c>
      <c r="D15" s="7">
        <v>3</v>
      </c>
      <c r="E15" s="7">
        <f t="shared" si="0"/>
        <v>19</v>
      </c>
      <c r="F15" s="8" t="s">
        <v>31</v>
      </c>
      <c r="G15" s="7" t="s">
        <v>32</v>
      </c>
      <c r="H15" s="9" t="s">
        <v>33</v>
      </c>
      <c r="I15" s="9" t="s">
        <v>34</v>
      </c>
      <c r="J15" s="9" t="s">
        <v>107</v>
      </c>
      <c r="K15" s="8"/>
    </row>
    <row r="16" spans="1:11" s="1" customFormat="1">
      <c r="A16" s="7">
        <v>19</v>
      </c>
      <c r="B16" s="7">
        <v>22</v>
      </c>
      <c r="C16" s="7">
        <v>3</v>
      </c>
      <c r="D16" s="7">
        <v>3</v>
      </c>
      <c r="E16" s="7">
        <f t="shared" si="0"/>
        <v>22</v>
      </c>
      <c r="F16" s="8" t="s">
        <v>31</v>
      </c>
      <c r="G16" s="7" t="s">
        <v>32</v>
      </c>
      <c r="H16" s="9" t="s">
        <v>33</v>
      </c>
      <c r="I16" s="9" t="s">
        <v>34</v>
      </c>
      <c r="J16" s="9" t="s">
        <v>108</v>
      </c>
      <c r="K16" s="8"/>
    </row>
    <row r="17" spans="1:11" s="1" customFormat="1">
      <c r="A17" s="7">
        <v>22</v>
      </c>
      <c r="B17" s="7">
        <v>25</v>
      </c>
      <c r="C17" s="7">
        <v>3</v>
      </c>
      <c r="D17" s="7">
        <v>3</v>
      </c>
      <c r="E17" s="7">
        <f t="shared" si="0"/>
        <v>25</v>
      </c>
      <c r="F17" s="8" t="s">
        <v>31</v>
      </c>
      <c r="G17" s="7" t="s">
        <v>32</v>
      </c>
      <c r="H17" s="9" t="s">
        <v>33</v>
      </c>
      <c r="I17" s="9" t="s">
        <v>34</v>
      </c>
      <c r="J17" s="9" t="s">
        <v>109</v>
      </c>
      <c r="K17" s="8"/>
    </row>
    <row r="18" spans="1:11" s="1" customFormat="1">
      <c r="A18" s="7">
        <v>25</v>
      </c>
      <c r="B18" s="7">
        <v>28</v>
      </c>
      <c r="C18" s="7">
        <v>3</v>
      </c>
      <c r="D18" s="7">
        <v>3</v>
      </c>
      <c r="E18" s="7">
        <f t="shared" si="0"/>
        <v>28</v>
      </c>
      <c r="F18" s="8" t="s">
        <v>31</v>
      </c>
      <c r="G18" s="7" t="s">
        <v>32</v>
      </c>
      <c r="H18" s="9" t="s">
        <v>33</v>
      </c>
      <c r="I18" s="9" t="s">
        <v>34</v>
      </c>
      <c r="J18" s="9" t="s">
        <v>110</v>
      </c>
      <c r="K18" s="8"/>
    </row>
    <row r="19" spans="1:11" s="1" customFormat="1">
      <c r="A19" s="7">
        <v>28</v>
      </c>
      <c r="B19" s="7">
        <v>31</v>
      </c>
      <c r="C19" s="7">
        <v>3</v>
      </c>
      <c r="D19" s="7">
        <v>3</v>
      </c>
      <c r="E19" s="7">
        <f t="shared" si="0"/>
        <v>31</v>
      </c>
      <c r="F19" s="8" t="s">
        <v>31</v>
      </c>
      <c r="G19" s="7" t="s">
        <v>32</v>
      </c>
      <c r="H19" s="9" t="s">
        <v>33</v>
      </c>
      <c r="I19" s="9" t="s">
        <v>34</v>
      </c>
      <c r="J19" s="9" t="s">
        <v>111</v>
      </c>
      <c r="K19" s="8"/>
    </row>
    <row r="20" spans="1:11" s="1" customFormat="1" ht="29.25" customHeight="1">
      <c r="A20" s="7">
        <v>31</v>
      </c>
      <c r="B20" s="7">
        <v>34</v>
      </c>
      <c r="C20" s="7">
        <v>3</v>
      </c>
      <c r="D20" s="7">
        <v>3</v>
      </c>
      <c r="E20" s="7">
        <f t="shared" si="0"/>
        <v>34</v>
      </c>
      <c r="F20" s="8" t="s">
        <v>31</v>
      </c>
      <c r="G20" s="7" t="s">
        <v>32</v>
      </c>
      <c r="H20" s="9" t="s">
        <v>33</v>
      </c>
      <c r="I20" s="10" t="s">
        <v>35</v>
      </c>
      <c r="J20" s="9" t="s">
        <v>112</v>
      </c>
      <c r="K20" s="8"/>
    </row>
    <row r="21" spans="1:11" s="1" customFormat="1">
      <c r="A21" s="7">
        <v>34</v>
      </c>
      <c r="B21" s="7">
        <v>37</v>
      </c>
      <c r="C21" s="7">
        <v>3</v>
      </c>
      <c r="D21" s="7">
        <v>3</v>
      </c>
      <c r="E21" s="7">
        <f t="shared" si="0"/>
        <v>37</v>
      </c>
      <c r="F21" s="8" t="s">
        <v>31</v>
      </c>
      <c r="G21" s="7" t="s">
        <v>32</v>
      </c>
      <c r="H21" s="9" t="s">
        <v>33</v>
      </c>
      <c r="I21" s="9" t="s">
        <v>34</v>
      </c>
      <c r="J21" s="12" t="s">
        <v>113</v>
      </c>
      <c r="K21" s="8"/>
    </row>
    <row r="22" spans="1:11" s="1" customFormat="1">
      <c r="A22" s="7">
        <v>37</v>
      </c>
      <c r="B22" s="7">
        <v>40</v>
      </c>
      <c r="C22" s="7">
        <v>3</v>
      </c>
      <c r="D22" s="7">
        <v>3</v>
      </c>
      <c r="E22" s="7">
        <f t="shared" si="0"/>
        <v>40</v>
      </c>
      <c r="F22" s="8" t="s">
        <v>40</v>
      </c>
      <c r="G22" s="7" t="s">
        <v>32</v>
      </c>
      <c r="H22" s="9" t="s">
        <v>33</v>
      </c>
      <c r="I22" s="9" t="s">
        <v>39</v>
      </c>
      <c r="J22" s="12" t="s">
        <v>37</v>
      </c>
      <c r="K22" s="8" t="s">
        <v>38</v>
      </c>
    </row>
    <row r="23" spans="1:11" s="1" customFormat="1">
      <c r="A23" s="7">
        <f t="shared" si="1"/>
        <v>40</v>
      </c>
      <c r="B23" s="7">
        <v>43</v>
      </c>
      <c r="C23" s="7">
        <v>3</v>
      </c>
      <c r="D23" s="7">
        <v>3</v>
      </c>
      <c r="E23" s="7">
        <f t="shared" si="0"/>
        <v>43</v>
      </c>
      <c r="F23" s="8" t="s">
        <v>40</v>
      </c>
      <c r="G23" s="7" t="s">
        <v>32</v>
      </c>
      <c r="H23" s="9" t="s">
        <v>33</v>
      </c>
      <c r="I23" s="9" t="s">
        <v>39</v>
      </c>
      <c r="J23" s="12" t="s">
        <v>114</v>
      </c>
      <c r="K23" s="8" t="s">
        <v>38</v>
      </c>
    </row>
    <row r="24" spans="1:11" s="1" customFormat="1">
      <c r="A24" s="7">
        <f t="shared" si="1"/>
        <v>43</v>
      </c>
      <c r="B24" s="7">
        <v>46</v>
      </c>
      <c r="C24" s="7">
        <v>3</v>
      </c>
      <c r="D24" s="7">
        <v>3</v>
      </c>
      <c r="E24" s="7">
        <f t="shared" si="0"/>
        <v>46</v>
      </c>
      <c r="F24" s="8" t="s">
        <v>40</v>
      </c>
      <c r="G24" s="7" t="s">
        <v>32</v>
      </c>
      <c r="H24" s="9" t="s">
        <v>33</v>
      </c>
      <c r="I24" s="9" t="s">
        <v>39</v>
      </c>
      <c r="J24" s="12" t="s">
        <v>115</v>
      </c>
      <c r="K24" s="8" t="s">
        <v>38</v>
      </c>
    </row>
    <row r="25" spans="1:11" s="1" customFormat="1">
      <c r="A25" s="7">
        <f t="shared" si="1"/>
        <v>46</v>
      </c>
      <c r="B25" s="7">
        <v>49</v>
      </c>
      <c r="C25" s="7">
        <v>3</v>
      </c>
      <c r="D25" s="7">
        <v>3</v>
      </c>
      <c r="E25" s="7">
        <f t="shared" si="0"/>
        <v>49</v>
      </c>
      <c r="F25" s="8" t="s">
        <v>26</v>
      </c>
      <c r="G25" s="7" t="s">
        <v>116</v>
      </c>
      <c r="H25" s="9" t="s">
        <v>33</v>
      </c>
      <c r="I25" s="9" t="s">
        <v>106</v>
      </c>
      <c r="J25" s="12" t="s">
        <v>117</v>
      </c>
      <c r="K25" s="8"/>
    </row>
    <row r="26" spans="1:11" s="1" customFormat="1">
      <c r="A26" s="19" t="s">
        <v>118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</row>
  </sheetData>
  <mergeCells count="18">
    <mergeCell ref="A1:K1"/>
    <mergeCell ref="C3:D3"/>
    <mergeCell ref="C4:D4"/>
    <mergeCell ref="A2:K2"/>
    <mergeCell ref="C5:D5"/>
    <mergeCell ref="K6:K7"/>
    <mergeCell ref="A26:K26"/>
    <mergeCell ref="F6:F7"/>
    <mergeCell ref="G6:G7"/>
    <mergeCell ref="H6:H7"/>
    <mergeCell ref="I6:I7"/>
    <mergeCell ref="J6:J7"/>
    <mergeCell ref="A6:B6"/>
    <mergeCell ref="C6:C7"/>
    <mergeCell ref="D6:D7"/>
    <mergeCell ref="E6:E7"/>
    <mergeCell ref="A8:A9"/>
    <mergeCell ref="B8:B9"/>
  </mergeCells>
  <printOptions horizontalCentered="1"/>
  <pageMargins left="0.51181102362204722" right="0.51181102362204722" top="1.42" bottom="0.74803149606299213" header="0.76" footer="0.31496062992125984"/>
  <pageSetup paperSize="9" scale="81" orientation="landscape" r:id="rId1"/>
  <headerFooter>
    <oddHeader>&amp;R&amp;G
ANNEXURE-III-A/&amp;P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6"/>
  <sheetViews>
    <sheetView tabSelected="1" topLeftCell="A7" workbookViewId="0">
      <selection sqref="A1:K26"/>
    </sheetView>
  </sheetViews>
  <sheetFormatPr defaultRowHeight="15"/>
  <cols>
    <col min="1" max="1" width="6.5703125" style="2" customWidth="1"/>
    <col min="2" max="3" width="7" style="2" customWidth="1"/>
    <col min="4" max="4" width="7.85546875" style="2" customWidth="1"/>
    <col min="5" max="5" width="6.7109375" style="2" customWidth="1"/>
    <col min="6" max="6" width="32.7109375" style="2" customWidth="1"/>
    <col min="7" max="7" width="18" style="2" customWidth="1"/>
    <col min="8" max="8" width="16.28515625" style="2" customWidth="1"/>
    <col min="9" max="9" width="22" style="2" customWidth="1"/>
    <col min="10" max="10" width="21.5703125" style="2" customWidth="1"/>
    <col min="11" max="11" width="23.5703125" style="2" customWidth="1"/>
    <col min="12" max="16384" width="9.140625" style="2"/>
  </cols>
  <sheetData>
    <row r="1" spans="1:11">
      <c r="A1" s="25" t="s">
        <v>42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>
      <c r="A2" s="3" t="s">
        <v>119</v>
      </c>
      <c r="B2" s="1"/>
      <c r="C2" s="24">
        <v>2754645.4190000002</v>
      </c>
      <c r="D2" s="24"/>
      <c r="E2" s="4"/>
      <c r="F2" s="1"/>
      <c r="G2" s="1"/>
      <c r="H2" s="1"/>
      <c r="I2" s="4"/>
      <c r="J2" s="3" t="s">
        <v>1</v>
      </c>
      <c r="K2" s="3" t="s">
        <v>43</v>
      </c>
    </row>
    <row r="3" spans="1:11">
      <c r="A3" s="3" t="s">
        <v>120</v>
      </c>
      <c r="B3" s="1"/>
      <c r="C3" s="24">
        <v>477816.72700000001</v>
      </c>
      <c r="D3" s="24"/>
      <c r="E3" s="1"/>
      <c r="F3" s="1"/>
      <c r="G3" s="1"/>
      <c r="H3" s="1"/>
      <c r="I3" s="1"/>
      <c r="J3" s="3" t="s">
        <v>3</v>
      </c>
      <c r="K3" s="3" t="s">
        <v>44</v>
      </c>
    </row>
    <row r="4" spans="1:11">
      <c r="A4" s="3" t="s">
        <v>4</v>
      </c>
      <c r="B4" s="1"/>
      <c r="C4" s="24">
        <v>346.16399999999999</v>
      </c>
      <c r="D4" s="24"/>
      <c r="E4" s="4"/>
      <c r="F4" s="4"/>
      <c r="G4" s="4"/>
      <c r="H4" s="4"/>
      <c r="I4" s="4"/>
      <c r="J4" s="3" t="s">
        <v>5</v>
      </c>
      <c r="K4" s="5">
        <v>38</v>
      </c>
    </row>
    <row r="5" spans="1:11">
      <c r="A5" s="1"/>
      <c r="B5" s="1"/>
      <c r="C5" s="1"/>
      <c r="D5" s="4"/>
      <c r="E5" s="4"/>
      <c r="F5" s="4"/>
      <c r="G5" s="4"/>
      <c r="H5" s="4"/>
      <c r="I5" s="4"/>
      <c r="J5" s="4"/>
      <c r="K5" s="1"/>
    </row>
    <row r="6" spans="1:11">
      <c r="A6" s="18" t="s">
        <v>6</v>
      </c>
      <c r="B6" s="18"/>
      <c r="C6" s="20" t="s">
        <v>7</v>
      </c>
      <c r="D6" s="20" t="s">
        <v>8</v>
      </c>
      <c r="E6" s="20" t="s">
        <v>9</v>
      </c>
      <c r="F6" s="18" t="s">
        <v>10</v>
      </c>
      <c r="G6" s="18" t="s">
        <v>11</v>
      </c>
      <c r="H6" s="27" t="s">
        <v>12</v>
      </c>
      <c r="I6" s="18" t="s">
        <v>13</v>
      </c>
      <c r="J6" s="20" t="s">
        <v>121</v>
      </c>
      <c r="K6" s="18" t="s">
        <v>15</v>
      </c>
    </row>
    <row r="7" spans="1:11" ht="45" customHeight="1">
      <c r="A7" s="6" t="s">
        <v>16</v>
      </c>
      <c r="B7" s="6" t="s">
        <v>17</v>
      </c>
      <c r="C7" s="20"/>
      <c r="D7" s="20"/>
      <c r="E7" s="20"/>
      <c r="F7" s="18"/>
      <c r="G7" s="18"/>
      <c r="H7" s="28"/>
      <c r="I7" s="18"/>
      <c r="J7" s="20"/>
      <c r="K7" s="18"/>
    </row>
    <row r="8" spans="1:11" ht="30">
      <c r="A8" s="21">
        <v>0</v>
      </c>
      <c r="B8" s="21">
        <v>3</v>
      </c>
      <c r="C8" s="7">
        <v>0.1</v>
      </c>
      <c r="D8" s="7">
        <f>(3/2.52)*0.1</f>
        <v>0.11904761904761905</v>
      </c>
      <c r="E8" s="7">
        <v>0.11904761904761905</v>
      </c>
      <c r="F8" s="11" t="s">
        <v>45</v>
      </c>
      <c r="G8" s="7"/>
      <c r="H8" s="9" t="s">
        <v>19</v>
      </c>
      <c r="I8" s="9" t="s">
        <v>20</v>
      </c>
      <c r="J8" s="9"/>
      <c r="K8" s="8"/>
    </row>
    <row r="9" spans="1:11">
      <c r="A9" s="22"/>
      <c r="B9" s="22"/>
      <c r="C9" s="7">
        <v>2.42</v>
      </c>
      <c r="D9" s="7">
        <v>2.88</v>
      </c>
      <c r="E9" s="7">
        <v>2.999047619047619</v>
      </c>
      <c r="F9" s="8" t="s">
        <v>22</v>
      </c>
      <c r="G9" s="7" t="s">
        <v>23</v>
      </c>
      <c r="H9" s="9" t="s">
        <v>46</v>
      </c>
      <c r="I9" s="9" t="s">
        <v>47</v>
      </c>
      <c r="J9" s="9"/>
      <c r="K9" s="8" t="s">
        <v>25</v>
      </c>
    </row>
    <row r="10" spans="1:11">
      <c r="A10" s="7">
        <v>3</v>
      </c>
      <c r="B10" s="7">
        <v>4</v>
      </c>
      <c r="C10" s="7">
        <v>1</v>
      </c>
      <c r="D10" s="7">
        <v>1</v>
      </c>
      <c r="E10" s="7">
        <v>3.999047619047619</v>
      </c>
      <c r="F10" s="8" t="s">
        <v>22</v>
      </c>
      <c r="G10" s="7" t="s">
        <v>23</v>
      </c>
      <c r="H10" s="9" t="s">
        <v>46</v>
      </c>
      <c r="I10" s="9" t="s">
        <v>47</v>
      </c>
      <c r="J10" s="9"/>
      <c r="K10" s="8" t="s">
        <v>25</v>
      </c>
    </row>
    <row r="11" spans="1:11">
      <c r="A11" s="21">
        <v>4</v>
      </c>
      <c r="B11" s="21">
        <v>7</v>
      </c>
      <c r="C11" s="7">
        <v>0.98</v>
      </c>
      <c r="D11" s="7">
        <v>0.98</v>
      </c>
      <c r="E11" s="7">
        <v>4.9790476190476189</v>
      </c>
      <c r="F11" s="8" t="s">
        <v>22</v>
      </c>
      <c r="G11" s="7" t="s">
        <v>23</v>
      </c>
      <c r="H11" s="9" t="s">
        <v>46</v>
      </c>
      <c r="I11" s="9" t="s">
        <v>47</v>
      </c>
      <c r="J11" s="9"/>
      <c r="K11" s="8" t="s">
        <v>25</v>
      </c>
    </row>
    <row r="12" spans="1:11" ht="30">
      <c r="A12" s="22"/>
      <c r="B12" s="22"/>
      <c r="C12" s="7">
        <v>2.02</v>
      </c>
      <c r="D12" s="7">
        <v>2.02</v>
      </c>
      <c r="E12" s="7">
        <v>6.9990476190476194</v>
      </c>
      <c r="F12" s="8" t="s">
        <v>26</v>
      </c>
      <c r="G12" s="7" t="s">
        <v>27</v>
      </c>
      <c r="H12" s="10" t="s">
        <v>48</v>
      </c>
      <c r="I12" s="9" t="s">
        <v>29</v>
      </c>
      <c r="J12" s="9" t="s">
        <v>49</v>
      </c>
      <c r="K12" s="11" t="s">
        <v>50</v>
      </c>
    </row>
    <row r="13" spans="1:11" ht="30">
      <c r="A13" s="7">
        <v>7</v>
      </c>
      <c r="B13" s="7">
        <v>10</v>
      </c>
      <c r="C13" s="7">
        <v>3</v>
      </c>
      <c r="D13" s="7">
        <v>3</v>
      </c>
      <c r="E13" s="7">
        <v>9.9990476190476194</v>
      </c>
      <c r="F13" s="8" t="s">
        <v>26</v>
      </c>
      <c r="G13" s="7" t="s">
        <v>27</v>
      </c>
      <c r="H13" s="10" t="s">
        <v>48</v>
      </c>
      <c r="I13" s="9" t="s">
        <v>51</v>
      </c>
      <c r="J13" s="10" t="s">
        <v>52</v>
      </c>
      <c r="K13" s="11" t="s">
        <v>53</v>
      </c>
    </row>
    <row r="14" spans="1:11" ht="30">
      <c r="A14" s="7">
        <v>10</v>
      </c>
      <c r="B14" s="7">
        <v>13</v>
      </c>
      <c r="C14" s="7">
        <v>3</v>
      </c>
      <c r="D14" s="7">
        <v>3</v>
      </c>
      <c r="E14" s="7">
        <v>12.999047619047619</v>
      </c>
      <c r="F14" s="8" t="s">
        <v>26</v>
      </c>
      <c r="G14" s="7" t="s">
        <v>27</v>
      </c>
      <c r="H14" s="9" t="s">
        <v>33</v>
      </c>
      <c r="I14" s="9" t="s">
        <v>29</v>
      </c>
      <c r="J14" s="10" t="s">
        <v>54</v>
      </c>
      <c r="K14" s="8"/>
    </row>
    <row r="15" spans="1:11">
      <c r="A15" s="21">
        <v>13</v>
      </c>
      <c r="B15" s="21">
        <v>16</v>
      </c>
      <c r="C15" s="7">
        <v>2.5</v>
      </c>
      <c r="D15" s="7">
        <v>2.5</v>
      </c>
      <c r="E15" s="7">
        <v>15.499047619047619</v>
      </c>
      <c r="F15" s="8" t="s">
        <v>26</v>
      </c>
      <c r="G15" s="7" t="s">
        <v>27</v>
      </c>
      <c r="H15" s="9" t="s">
        <v>33</v>
      </c>
      <c r="I15" s="9" t="s">
        <v>29</v>
      </c>
      <c r="J15" s="9" t="s">
        <v>55</v>
      </c>
      <c r="K15" s="8"/>
    </row>
    <row r="16" spans="1:11">
      <c r="A16" s="22"/>
      <c r="B16" s="22"/>
      <c r="C16" s="7">
        <v>0.5</v>
      </c>
      <c r="D16" s="7">
        <v>0.5</v>
      </c>
      <c r="E16" s="7">
        <v>15.999047619047619</v>
      </c>
      <c r="F16" s="8" t="s">
        <v>31</v>
      </c>
      <c r="G16" s="7" t="s">
        <v>32</v>
      </c>
      <c r="H16" s="9" t="s">
        <v>33</v>
      </c>
      <c r="I16" s="9" t="s">
        <v>56</v>
      </c>
      <c r="J16" s="9" t="s">
        <v>57</v>
      </c>
      <c r="K16" s="8"/>
    </row>
    <row r="17" spans="1:11">
      <c r="A17" s="7">
        <v>16</v>
      </c>
      <c r="B17" s="7">
        <v>19</v>
      </c>
      <c r="C17" s="7">
        <v>3</v>
      </c>
      <c r="D17" s="7">
        <v>3</v>
      </c>
      <c r="E17" s="7">
        <v>18.999047619047619</v>
      </c>
      <c r="F17" s="8" t="s">
        <v>31</v>
      </c>
      <c r="G17" s="7" t="s">
        <v>32</v>
      </c>
      <c r="H17" s="9" t="s">
        <v>33</v>
      </c>
      <c r="I17" s="9" t="s">
        <v>56</v>
      </c>
      <c r="J17" s="10" t="s">
        <v>58</v>
      </c>
      <c r="K17" s="8"/>
    </row>
    <row r="18" spans="1:11" ht="30">
      <c r="A18" s="7">
        <v>19</v>
      </c>
      <c r="B18" s="7">
        <v>22</v>
      </c>
      <c r="C18" s="7">
        <v>3</v>
      </c>
      <c r="D18" s="7">
        <v>3</v>
      </c>
      <c r="E18" s="7">
        <v>21.999047619047619</v>
      </c>
      <c r="F18" s="8" t="s">
        <v>31</v>
      </c>
      <c r="G18" s="7" t="s">
        <v>32</v>
      </c>
      <c r="H18" s="9" t="s">
        <v>33</v>
      </c>
      <c r="I18" s="9" t="s">
        <v>56</v>
      </c>
      <c r="J18" s="10" t="s">
        <v>59</v>
      </c>
      <c r="K18" s="8"/>
    </row>
    <row r="19" spans="1:11" ht="30">
      <c r="A19" s="7">
        <v>22</v>
      </c>
      <c r="B19" s="7">
        <v>25</v>
      </c>
      <c r="C19" s="7">
        <v>3</v>
      </c>
      <c r="D19" s="7">
        <v>3</v>
      </c>
      <c r="E19" s="7">
        <v>24.999047619047619</v>
      </c>
      <c r="F19" s="8" t="s">
        <v>31</v>
      </c>
      <c r="G19" s="7" t="s">
        <v>32</v>
      </c>
      <c r="H19" s="9" t="s">
        <v>33</v>
      </c>
      <c r="I19" s="9" t="s">
        <v>56</v>
      </c>
      <c r="J19" s="10" t="s">
        <v>60</v>
      </c>
      <c r="K19" s="8"/>
    </row>
    <row r="20" spans="1:11" ht="30">
      <c r="A20" s="7">
        <v>25</v>
      </c>
      <c r="B20" s="7">
        <v>28</v>
      </c>
      <c r="C20" s="7">
        <v>2</v>
      </c>
      <c r="D20" s="7">
        <v>3</v>
      </c>
      <c r="E20" s="7">
        <v>27.999047619047619</v>
      </c>
      <c r="F20" s="8" t="s">
        <v>31</v>
      </c>
      <c r="G20" s="7" t="s">
        <v>32</v>
      </c>
      <c r="H20" s="9" t="s">
        <v>33</v>
      </c>
      <c r="I20" s="9" t="s">
        <v>56</v>
      </c>
      <c r="J20" s="10" t="s">
        <v>61</v>
      </c>
      <c r="K20" s="8"/>
    </row>
    <row r="21" spans="1:11" ht="30">
      <c r="A21" s="7">
        <v>28</v>
      </c>
      <c r="B21" s="7">
        <v>31</v>
      </c>
      <c r="C21" s="7">
        <v>3</v>
      </c>
      <c r="D21" s="7">
        <v>3</v>
      </c>
      <c r="E21" s="7">
        <v>30.999047619047619</v>
      </c>
      <c r="F21" s="8" t="s">
        <v>31</v>
      </c>
      <c r="G21" s="7" t="s">
        <v>32</v>
      </c>
      <c r="H21" s="9" t="s">
        <v>33</v>
      </c>
      <c r="I21" s="9" t="s">
        <v>39</v>
      </c>
      <c r="J21" s="10" t="s">
        <v>62</v>
      </c>
      <c r="K21" s="8"/>
    </row>
    <row r="22" spans="1:11" ht="15.75" customHeight="1">
      <c r="A22" s="7">
        <v>31</v>
      </c>
      <c r="B22" s="7">
        <v>34</v>
      </c>
      <c r="C22" s="7">
        <v>3</v>
      </c>
      <c r="D22" s="7">
        <v>3</v>
      </c>
      <c r="E22" s="7">
        <v>33.999047619047616</v>
      </c>
      <c r="F22" s="8" t="s">
        <v>31</v>
      </c>
      <c r="G22" s="7" t="s">
        <v>32</v>
      </c>
      <c r="H22" s="9" t="s">
        <v>33</v>
      </c>
      <c r="I22" s="10" t="s">
        <v>63</v>
      </c>
      <c r="J22" s="10" t="s">
        <v>64</v>
      </c>
      <c r="K22" s="11" t="s">
        <v>65</v>
      </c>
    </row>
    <row r="23" spans="1:11" ht="30">
      <c r="A23" s="21">
        <f t="shared" ref="A23" si="0">B22</f>
        <v>34</v>
      </c>
      <c r="B23" s="21">
        <v>37</v>
      </c>
      <c r="C23" s="7">
        <v>1.5</v>
      </c>
      <c r="D23" s="7">
        <v>1.5</v>
      </c>
      <c r="E23" s="7">
        <v>35.499047619047616</v>
      </c>
      <c r="F23" s="8" t="s">
        <v>40</v>
      </c>
      <c r="G23" s="7" t="s">
        <v>32</v>
      </c>
      <c r="H23" s="9" t="s">
        <v>33</v>
      </c>
      <c r="I23" s="9" t="s">
        <v>39</v>
      </c>
      <c r="J23" s="10" t="s">
        <v>66</v>
      </c>
      <c r="K23" s="8"/>
    </row>
    <row r="24" spans="1:11" ht="30">
      <c r="A24" s="22"/>
      <c r="B24" s="22"/>
      <c r="C24" s="7">
        <v>1.5</v>
      </c>
      <c r="D24" s="7">
        <v>1.5</v>
      </c>
      <c r="E24" s="7">
        <v>36.999047619047616</v>
      </c>
      <c r="F24" s="8" t="s">
        <v>26</v>
      </c>
      <c r="G24" s="7" t="s">
        <v>41</v>
      </c>
      <c r="H24" s="9" t="s">
        <v>33</v>
      </c>
      <c r="I24" s="9" t="s">
        <v>29</v>
      </c>
      <c r="J24" s="9" t="s">
        <v>67</v>
      </c>
      <c r="K24" s="11" t="s">
        <v>68</v>
      </c>
    </row>
    <row r="25" spans="1:11" ht="30">
      <c r="A25" s="7">
        <v>37</v>
      </c>
      <c r="B25" s="7">
        <v>38</v>
      </c>
      <c r="C25" s="7">
        <v>1</v>
      </c>
      <c r="D25" s="7">
        <v>1</v>
      </c>
      <c r="E25" s="7">
        <v>37.999047619047616</v>
      </c>
      <c r="F25" s="8" t="s">
        <v>26</v>
      </c>
      <c r="G25" s="7" t="s">
        <v>41</v>
      </c>
      <c r="H25" s="9" t="s">
        <v>33</v>
      </c>
      <c r="I25" s="9" t="s">
        <v>29</v>
      </c>
      <c r="J25" s="9" t="s">
        <v>69</v>
      </c>
      <c r="K25" s="11" t="s">
        <v>68</v>
      </c>
    </row>
    <row r="26" spans="1:11">
      <c r="A26" s="26" t="s">
        <v>70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</row>
  </sheetData>
  <mergeCells count="23">
    <mergeCell ref="A1:K1"/>
    <mergeCell ref="C2:D2"/>
    <mergeCell ref="C3:D3"/>
    <mergeCell ref="C4:D4"/>
    <mergeCell ref="A6:B6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A8:A9"/>
    <mergeCell ref="B8:B9"/>
    <mergeCell ref="A26:K26"/>
    <mergeCell ref="A11:A12"/>
    <mergeCell ref="B11:B12"/>
    <mergeCell ref="A15:A16"/>
    <mergeCell ref="B15:B16"/>
    <mergeCell ref="A23:A24"/>
    <mergeCell ref="B23:B24"/>
  </mergeCells>
  <printOptions horizontalCentered="1"/>
  <pageMargins left="0.70866141732283472" right="0.51181102362204722" top="1.0236220472440944" bottom="0.35433070866141736" header="0.51181102362204722" footer="0.31496062992125984"/>
  <pageSetup paperSize="9" scale="78" orientation="landscape" r:id="rId1"/>
  <headerFooter>
    <oddHeader>&amp;R&amp;G
ANNEXURE-III-A/&amp;P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3"/>
  <sheetViews>
    <sheetView workbookViewId="0">
      <selection sqref="A1:K23"/>
    </sheetView>
  </sheetViews>
  <sheetFormatPr defaultRowHeight="15"/>
  <cols>
    <col min="1" max="1" width="5.5703125" customWidth="1"/>
    <col min="2" max="2" width="7.28515625" customWidth="1"/>
    <col min="3" max="3" width="7" customWidth="1"/>
    <col min="4" max="4" width="9" customWidth="1"/>
    <col min="5" max="5" width="6.7109375" customWidth="1"/>
    <col min="6" max="6" width="29.85546875" customWidth="1"/>
    <col min="7" max="7" width="18" customWidth="1"/>
    <col min="8" max="8" width="16.85546875" customWidth="1"/>
    <col min="9" max="9" width="16.5703125" customWidth="1"/>
    <col min="10" max="10" width="21.42578125" customWidth="1"/>
    <col min="11" max="11" width="20.7109375" customWidth="1"/>
  </cols>
  <sheetData>
    <row r="1" spans="1:11">
      <c r="A1" s="25" t="s">
        <v>71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>
      <c r="A2" s="3" t="s">
        <v>0</v>
      </c>
      <c r="B2" s="1"/>
      <c r="C2" s="24" t="s">
        <v>72</v>
      </c>
      <c r="D2" s="24"/>
      <c r="E2" s="4"/>
      <c r="F2" s="16"/>
      <c r="G2" s="1"/>
      <c r="H2" s="1"/>
      <c r="I2" s="17"/>
      <c r="J2" s="3" t="s">
        <v>1</v>
      </c>
      <c r="K2" s="3" t="s">
        <v>73</v>
      </c>
    </row>
    <row r="3" spans="1:11">
      <c r="A3" s="3" t="s">
        <v>2</v>
      </c>
      <c r="B3" s="1"/>
      <c r="C3" s="24" t="s">
        <v>74</v>
      </c>
      <c r="D3" s="24"/>
      <c r="E3" s="1"/>
      <c r="F3" s="16"/>
      <c r="G3" s="1"/>
      <c r="H3" s="1"/>
      <c r="I3" s="16"/>
      <c r="J3" s="3" t="s">
        <v>3</v>
      </c>
      <c r="K3" s="3" t="s">
        <v>75</v>
      </c>
    </row>
    <row r="4" spans="1:11">
      <c r="A4" s="3" t="s">
        <v>4</v>
      </c>
      <c r="B4" s="1"/>
      <c r="C4" s="24">
        <v>330.541</v>
      </c>
      <c r="D4" s="24"/>
      <c r="E4" s="4"/>
      <c r="F4" s="17"/>
      <c r="G4" s="4"/>
      <c r="H4" s="4"/>
      <c r="I4" s="17"/>
      <c r="J4" s="3" t="s">
        <v>5</v>
      </c>
      <c r="K4" s="5">
        <v>37</v>
      </c>
    </row>
    <row r="5" spans="1:11">
      <c r="A5" s="18" t="s">
        <v>6</v>
      </c>
      <c r="B5" s="18"/>
      <c r="C5" s="20" t="s">
        <v>7</v>
      </c>
      <c r="D5" s="20" t="s">
        <v>8</v>
      </c>
      <c r="E5" s="20" t="s">
        <v>9</v>
      </c>
      <c r="F5" s="20" t="s">
        <v>10</v>
      </c>
      <c r="G5" s="18" t="s">
        <v>11</v>
      </c>
      <c r="H5" s="18" t="s">
        <v>12</v>
      </c>
      <c r="I5" s="20" t="s">
        <v>13</v>
      </c>
      <c r="J5" s="20" t="s">
        <v>14</v>
      </c>
      <c r="K5" s="18" t="s">
        <v>15</v>
      </c>
    </row>
    <row r="6" spans="1:11" ht="46.5" customHeight="1">
      <c r="A6" s="6" t="s">
        <v>16</v>
      </c>
      <c r="B6" s="6" t="s">
        <v>17</v>
      </c>
      <c r="C6" s="20"/>
      <c r="D6" s="20"/>
      <c r="E6" s="20"/>
      <c r="F6" s="20"/>
      <c r="G6" s="18"/>
      <c r="H6" s="18"/>
      <c r="I6" s="20"/>
      <c r="J6" s="20"/>
      <c r="K6" s="18"/>
    </row>
    <row r="7" spans="1:11" ht="30">
      <c r="A7" s="21">
        <v>0</v>
      </c>
      <c r="B7" s="21">
        <v>3</v>
      </c>
      <c r="C7" s="7">
        <v>0.05</v>
      </c>
      <c r="D7" s="7">
        <v>0.15</v>
      </c>
      <c r="E7" s="7">
        <v>0.15</v>
      </c>
      <c r="F7" s="11" t="s">
        <v>45</v>
      </c>
      <c r="G7" s="7"/>
      <c r="H7" s="9" t="s">
        <v>19</v>
      </c>
      <c r="I7" s="10" t="s">
        <v>20</v>
      </c>
      <c r="J7" s="9"/>
      <c r="K7" s="8"/>
    </row>
    <row r="8" spans="1:11" ht="30">
      <c r="A8" s="22"/>
      <c r="B8" s="22"/>
      <c r="C8" s="7">
        <v>0.95</v>
      </c>
      <c r="D8" s="7">
        <v>2.85</v>
      </c>
      <c r="E8" s="7">
        <v>3</v>
      </c>
      <c r="F8" s="11" t="s">
        <v>22</v>
      </c>
      <c r="G8" s="7" t="s">
        <v>23</v>
      </c>
      <c r="H8" s="9" t="s">
        <v>30</v>
      </c>
      <c r="I8" s="10" t="s">
        <v>76</v>
      </c>
      <c r="J8" s="9"/>
      <c r="K8" s="8" t="s">
        <v>25</v>
      </c>
    </row>
    <row r="9" spans="1:11" ht="30">
      <c r="A9" s="7">
        <v>3</v>
      </c>
      <c r="B9" s="7">
        <v>4</v>
      </c>
      <c r="C9" s="7">
        <v>0.3</v>
      </c>
      <c r="D9" s="7">
        <v>1</v>
      </c>
      <c r="E9" s="7">
        <v>4</v>
      </c>
      <c r="F9" s="11" t="s">
        <v>22</v>
      </c>
      <c r="G9" s="7" t="s">
        <v>23</v>
      </c>
      <c r="H9" s="9" t="s">
        <v>30</v>
      </c>
      <c r="I9" s="10" t="s">
        <v>76</v>
      </c>
      <c r="J9" s="9"/>
      <c r="K9" s="8" t="s">
        <v>25</v>
      </c>
    </row>
    <row r="10" spans="1:11" ht="30">
      <c r="A10" s="21">
        <v>4</v>
      </c>
      <c r="B10" s="21">
        <v>7</v>
      </c>
      <c r="C10" s="7">
        <v>2.7</v>
      </c>
      <c r="D10" s="7">
        <v>2.7</v>
      </c>
      <c r="E10" s="7">
        <v>6.7</v>
      </c>
      <c r="F10" s="11" t="s">
        <v>22</v>
      </c>
      <c r="G10" s="7" t="s">
        <v>23</v>
      </c>
      <c r="H10" s="9" t="s">
        <v>30</v>
      </c>
      <c r="I10" s="10" t="s">
        <v>76</v>
      </c>
      <c r="J10" s="9" t="s">
        <v>77</v>
      </c>
      <c r="K10" s="8" t="s">
        <v>25</v>
      </c>
    </row>
    <row r="11" spans="1:11">
      <c r="A11" s="22"/>
      <c r="B11" s="22"/>
      <c r="C11" s="7">
        <v>0.3</v>
      </c>
      <c r="D11" s="7">
        <v>0.3</v>
      </c>
      <c r="E11" s="7">
        <v>7</v>
      </c>
      <c r="F11" s="11" t="s">
        <v>26</v>
      </c>
      <c r="G11" s="7" t="s">
        <v>27</v>
      </c>
      <c r="H11" s="9" t="s">
        <v>30</v>
      </c>
      <c r="I11" s="10" t="s">
        <v>78</v>
      </c>
      <c r="J11" s="9"/>
      <c r="K11" s="8" t="s">
        <v>25</v>
      </c>
    </row>
    <row r="12" spans="1:11">
      <c r="A12" s="21">
        <v>7</v>
      </c>
      <c r="B12" s="21">
        <v>10</v>
      </c>
      <c r="C12" s="7">
        <v>1.3</v>
      </c>
      <c r="D12" s="7">
        <v>1.3</v>
      </c>
      <c r="E12" s="7">
        <v>8.3000000000000007</v>
      </c>
      <c r="F12" s="11" t="s">
        <v>26</v>
      </c>
      <c r="G12" s="7" t="s">
        <v>27</v>
      </c>
      <c r="H12" s="9" t="s">
        <v>33</v>
      </c>
      <c r="I12" s="10" t="s">
        <v>78</v>
      </c>
      <c r="J12" s="9" t="s">
        <v>79</v>
      </c>
      <c r="K12" s="8"/>
    </row>
    <row r="13" spans="1:11" ht="30">
      <c r="A13" s="22"/>
      <c r="B13" s="22"/>
      <c r="C13" s="7">
        <v>1.7</v>
      </c>
      <c r="D13" s="7">
        <v>1.7</v>
      </c>
      <c r="E13" s="7">
        <v>10</v>
      </c>
      <c r="F13" s="11" t="s">
        <v>31</v>
      </c>
      <c r="G13" s="7" t="s">
        <v>32</v>
      </c>
      <c r="H13" s="9" t="s">
        <v>33</v>
      </c>
      <c r="I13" s="10" t="s">
        <v>39</v>
      </c>
      <c r="J13" s="9" t="s">
        <v>80</v>
      </c>
      <c r="K13" s="8"/>
    </row>
    <row r="14" spans="1:11" ht="30">
      <c r="A14" s="7">
        <v>10</v>
      </c>
      <c r="B14" s="7">
        <v>13</v>
      </c>
      <c r="C14" s="7">
        <v>3</v>
      </c>
      <c r="D14" s="7">
        <v>3</v>
      </c>
      <c r="E14" s="7">
        <v>13</v>
      </c>
      <c r="F14" s="11" t="s">
        <v>31</v>
      </c>
      <c r="G14" s="7" t="s">
        <v>32</v>
      </c>
      <c r="H14" s="9" t="s">
        <v>33</v>
      </c>
      <c r="I14" s="10" t="s">
        <v>39</v>
      </c>
      <c r="J14" s="9" t="s">
        <v>81</v>
      </c>
      <c r="K14" s="8"/>
    </row>
    <row r="15" spans="1:11" ht="30">
      <c r="A15" s="7">
        <v>13</v>
      </c>
      <c r="B15" s="7">
        <v>16</v>
      </c>
      <c r="C15" s="7">
        <v>3</v>
      </c>
      <c r="D15" s="7">
        <v>3</v>
      </c>
      <c r="E15" s="7">
        <v>16</v>
      </c>
      <c r="F15" s="11" t="s">
        <v>31</v>
      </c>
      <c r="G15" s="7" t="s">
        <v>32</v>
      </c>
      <c r="H15" s="9" t="s">
        <v>33</v>
      </c>
      <c r="I15" s="10" t="s">
        <v>39</v>
      </c>
      <c r="J15" s="9" t="s">
        <v>82</v>
      </c>
      <c r="K15" s="8"/>
    </row>
    <row r="16" spans="1:11" ht="30">
      <c r="A16" s="7">
        <v>16</v>
      </c>
      <c r="B16" s="7">
        <v>19</v>
      </c>
      <c r="C16" s="7">
        <v>2</v>
      </c>
      <c r="D16" s="7">
        <v>3</v>
      </c>
      <c r="E16" s="7">
        <v>19</v>
      </c>
      <c r="F16" s="11" t="s">
        <v>31</v>
      </c>
      <c r="G16" s="7" t="s">
        <v>32</v>
      </c>
      <c r="H16" s="9" t="s">
        <v>33</v>
      </c>
      <c r="I16" s="10" t="s">
        <v>39</v>
      </c>
      <c r="J16" s="9" t="s">
        <v>83</v>
      </c>
      <c r="K16" s="8"/>
    </row>
    <row r="17" spans="1:11" ht="30">
      <c r="A17" s="7">
        <v>19</v>
      </c>
      <c r="B17" s="7">
        <v>22</v>
      </c>
      <c r="C17" s="7">
        <v>3</v>
      </c>
      <c r="D17" s="7">
        <v>3</v>
      </c>
      <c r="E17" s="7">
        <v>22</v>
      </c>
      <c r="F17" s="11" t="s">
        <v>31</v>
      </c>
      <c r="G17" s="7" t="s">
        <v>32</v>
      </c>
      <c r="H17" s="9" t="s">
        <v>33</v>
      </c>
      <c r="I17" s="10" t="s">
        <v>39</v>
      </c>
      <c r="J17" s="10" t="s">
        <v>84</v>
      </c>
      <c r="K17" s="11" t="s">
        <v>85</v>
      </c>
    </row>
    <row r="18" spans="1:11" ht="30">
      <c r="A18" s="7">
        <v>22</v>
      </c>
      <c r="B18" s="7">
        <v>25</v>
      </c>
      <c r="C18" s="7">
        <v>3</v>
      </c>
      <c r="D18" s="7">
        <v>3</v>
      </c>
      <c r="E18" s="7">
        <v>25</v>
      </c>
      <c r="F18" s="11" t="s">
        <v>31</v>
      </c>
      <c r="G18" s="7" t="s">
        <v>32</v>
      </c>
      <c r="H18" s="9" t="s">
        <v>33</v>
      </c>
      <c r="I18" s="10" t="s">
        <v>34</v>
      </c>
      <c r="J18" s="10" t="s">
        <v>86</v>
      </c>
      <c r="K18" s="8"/>
    </row>
    <row r="19" spans="1:11" ht="30">
      <c r="A19" s="7">
        <v>25</v>
      </c>
      <c r="B19" s="7">
        <v>28</v>
      </c>
      <c r="C19" s="7">
        <v>3</v>
      </c>
      <c r="D19" s="7">
        <v>3</v>
      </c>
      <c r="E19" s="7">
        <v>28</v>
      </c>
      <c r="F19" s="11" t="s">
        <v>31</v>
      </c>
      <c r="G19" s="7" t="s">
        <v>32</v>
      </c>
      <c r="H19" s="9" t="s">
        <v>33</v>
      </c>
      <c r="I19" s="10" t="s">
        <v>34</v>
      </c>
      <c r="J19" s="10" t="s">
        <v>87</v>
      </c>
      <c r="K19" s="8"/>
    </row>
    <row r="20" spans="1:11" ht="30">
      <c r="A20" s="7">
        <v>28</v>
      </c>
      <c r="B20" s="7">
        <v>31</v>
      </c>
      <c r="C20" s="7">
        <v>3</v>
      </c>
      <c r="D20" s="7">
        <v>3</v>
      </c>
      <c r="E20" s="7">
        <v>31</v>
      </c>
      <c r="F20" s="11" t="s">
        <v>31</v>
      </c>
      <c r="G20" s="7" t="s">
        <v>32</v>
      </c>
      <c r="H20" s="9" t="s">
        <v>33</v>
      </c>
      <c r="I20" s="10" t="s">
        <v>34</v>
      </c>
      <c r="J20" s="9" t="s">
        <v>88</v>
      </c>
      <c r="K20" s="8"/>
    </row>
    <row r="21" spans="1:11" ht="30" customHeight="1">
      <c r="A21" s="7">
        <v>31</v>
      </c>
      <c r="B21" s="7">
        <v>34</v>
      </c>
      <c r="C21" s="7">
        <v>3</v>
      </c>
      <c r="D21" s="7">
        <v>3</v>
      </c>
      <c r="E21" s="7">
        <v>34</v>
      </c>
      <c r="F21" s="11" t="s">
        <v>89</v>
      </c>
      <c r="G21" s="7" t="s">
        <v>32</v>
      </c>
      <c r="H21" s="9" t="s">
        <v>33</v>
      </c>
      <c r="I21" s="10" t="s">
        <v>39</v>
      </c>
      <c r="J21" s="10" t="s">
        <v>90</v>
      </c>
      <c r="K21" s="11" t="s">
        <v>91</v>
      </c>
    </row>
    <row r="22" spans="1:11" ht="30.75" customHeight="1">
      <c r="A22" s="7">
        <f t="shared" ref="A22" si="0">B21</f>
        <v>34</v>
      </c>
      <c r="B22" s="7">
        <v>37</v>
      </c>
      <c r="C22" s="7">
        <v>3</v>
      </c>
      <c r="D22" s="7">
        <v>3</v>
      </c>
      <c r="E22" s="7">
        <v>37</v>
      </c>
      <c r="F22" s="11" t="s">
        <v>26</v>
      </c>
      <c r="G22" s="7" t="s">
        <v>41</v>
      </c>
      <c r="H22" s="10" t="s">
        <v>92</v>
      </c>
      <c r="I22" s="10" t="s">
        <v>93</v>
      </c>
      <c r="J22" s="10" t="s">
        <v>94</v>
      </c>
      <c r="K22" s="8"/>
    </row>
    <row r="23" spans="1:11">
      <c r="A23" s="29" t="s">
        <v>95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</row>
  </sheetData>
  <mergeCells count="21">
    <mergeCell ref="A1:K1"/>
    <mergeCell ref="C2:D2"/>
    <mergeCell ref="C3:D3"/>
    <mergeCell ref="C4:D4"/>
    <mergeCell ref="A5:B5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A23:K23"/>
    <mergeCell ref="A7:A8"/>
    <mergeCell ref="B7:B8"/>
    <mergeCell ref="A10:A11"/>
    <mergeCell ref="B10:B11"/>
    <mergeCell ref="A12:A13"/>
    <mergeCell ref="B12:B13"/>
  </mergeCells>
  <printOptions horizontalCentered="1"/>
  <pageMargins left="0.511811023622047" right="0.511811023622047" top="1.02362204724409" bottom="0.10433070899999999" header="0.511811023622047" footer="0.31496062992126"/>
  <pageSetup paperSize="9" scale="85" orientation="landscape" r:id="rId1"/>
  <headerFooter>
    <oddHeader>&amp;R&amp;G
ANNEXURE-III-A/&amp;P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MPSW-01</vt:lpstr>
      <vt:lpstr>MPSW-08</vt:lpstr>
      <vt:lpstr>MPSW-10</vt:lpstr>
      <vt:lpstr>'MPSW-01'!Print_Area</vt:lpstr>
      <vt:lpstr>'MPSW-08'!Print_Area</vt:lpstr>
      <vt:lpstr>'MPSW-08'!Print_Titles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piyush kalwani</dc:creator>
  <cp:lastModifiedBy>mecl</cp:lastModifiedBy>
  <cp:lastPrinted>2025-10-10T08:42:20Z</cp:lastPrinted>
  <dcterms:created xsi:type="dcterms:W3CDTF">2025-10-06T10:04:26Z</dcterms:created>
  <dcterms:modified xsi:type="dcterms:W3CDTF">2025-10-10T08:42:27Z</dcterms:modified>
</cp:coreProperties>
</file>